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nder Ahmeti\Desktop\Fakulteti 2022\"/>
    </mc:Choice>
  </mc:AlternateContent>
  <bookViews>
    <workbookView xWindow="0" yWindow="0" windowWidth="24000" windowHeight="9435"/>
  </bookViews>
  <sheets>
    <sheet name="MXH" sheetId="10" r:id="rId1"/>
    <sheet name="MK" sheetId="11" r:id="rId2"/>
  </sheets>
  <definedNames>
    <definedName name="_xlnm._FilterDatabase" localSheetId="1" hidden="1">MK!$A$6:$D$6</definedName>
    <definedName name="_xlnm._FilterDatabase" localSheetId="0" hidden="1">MXH!$A$6:$G$6</definedName>
  </definedNames>
  <calcPr calcId="152511"/>
</workbook>
</file>

<file path=xl/calcChain.xml><?xml version="1.0" encoding="utf-8"?>
<calcChain xmlns="http://schemas.openxmlformats.org/spreadsheetml/2006/main">
  <c r="D12" i="11" l="1"/>
  <c r="F12" i="11"/>
  <c r="F8" i="11"/>
  <c r="F9" i="11"/>
  <c r="F10" i="11"/>
  <c r="F11" i="11"/>
  <c r="F13" i="11"/>
  <c r="F14" i="11"/>
  <c r="F15" i="11"/>
  <c r="F16" i="11"/>
  <c r="F17" i="11"/>
  <c r="F7" i="1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G12" i="11" l="1"/>
  <c r="D8" i="11"/>
  <c r="G8" i="11" s="1"/>
  <c r="D9" i="11"/>
  <c r="G9" i="11" s="1"/>
  <c r="D10" i="11"/>
  <c r="G10" i="11" s="1"/>
  <c r="D11" i="11"/>
  <c r="G11" i="11" s="1"/>
  <c r="D13" i="11"/>
  <c r="G13" i="11" s="1"/>
  <c r="D14" i="11"/>
  <c r="G14" i="11" s="1"/>
  <c r="D15" i="11"/>
  <c r="G15" i="11" s="1"/>
  <c r="D16" i="11"/>
  <c r="G16" i="11" s="1"/>
  <c r="D17" i="11"/>
  <c r="G17" i="11" s="1"/>
  <c r="D7" i="11"/>
  <c r="G7" i="11" s="1"/>
  <c r="D21" i="10" l="1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7" i="10"/>
  <c r="G7" i="10" s="1"/>
  <c r="D8" i="10"/>
  <c r="G8" i="10" s="1"/>
  <c r="D9" i="10"/>
  <c r="G9" i="10" s="1"/>
  <c r="D10" i="10"/>
  <c r="G10" i="10" s="1"/>
  <c r="D11" i="10"/>
  <c r="G11" i="10" s="1"/>
  <c r="D12" i="10"/>
  <c r="G12" i="10" s="1"/>
  <c r="D13" i="10"/>
  <c r="G13" i="10" s="1"/>
  <c r="D14" i="10"/>
  <c r="G14" i="10" s="1"/>
  <c r="D15" i="10"/>
  <c r="G15" i="10" s="1"/>
</calcChain>
</file>

<file path=xl/sharedStrings.xml><?xml version="1.0" encoding="utf-8"?>
<sst xmlns="http://schemas.openxmlformats.org/spreadsheetml/2006/main" count="71" uniqueCount="43">
  <si>
    <t>Nr.</t>
  </si>
  <si>
    <t>Emri dhe Mbiemri</t>
  </si>
  <si>
    <t>Prof. Dr. Skender Ahmeti</t>
  </si>
  <si>
    <t>%</t>
  </si>
  <si>
    <t>Menaxhimi i kostos</t>
  </si>
  <si>
    <t>Agon Mehmeti</t>
  </si>
  <si>
    <t>Albijon Dema</t>
  </si>
  <si>
    <t>Albinë Kryeziu</t>
  </si>
  <si>
    <t>Altin Krasniqi</t>
  </si>
  <si>
    <t>Anila Krasniqi</t>
  </si>
  <si>
    <t>Arlind Arifi</t>
  </si>
  <si>
    <t>Edon Zeka</t>
  </si>
  <si>
    <t>Edona Morina</t>
  </si>
  <si>
    <t>Florent Topanica</t>
  </si>
  <si>
    <t>Liridon Qerimi</t>
  </si>
  <si>
    <t>Mustafë Bicaj</t>
  </si>
  <si>
    <t>Nafije Sallahu</t>
  </si>
  <si>
    <t>Shkumbin Gashi</t>
  </si>
  <si>
    <t>Usejd Morina</t>
  </si>
  <si>
    <t>Rezultatet e kollokviumit</t>
  </si>
  <si>
    <t>Anesa Qela</t>
  </si>
  <si>
    <t>Anila Hoxha</t>
  </si>
  <si>
    <t>Naile Basha</t>
  </si>
  <si>
    <t>Maldrit Thaqi</t>
  </si>
  <si>
    <t>Redon Bajra</t>
  </si>
  <si>
    <t>Medina Abdullahu</t>
  </si>
  <si>
    <t>Fatjona Balaj</t>
  </si>
  <si>
    <t>Gentian Hoti</t>
  </si>
  <si>
    <t>Vlera Dervisholli</t>
  </si>
  <si>
    <t>Artilon Spahiu</t>
  </si>
  <si>
    <t>Yll Llolluni</t>
  </si>
  <si>
    <t>Natyrë Zogaj</t>
  </si>
  <si>
    <t>Marketing</t>
  </si>
  <si>
    <t>Menaxhment</t>
  </si>
  <si>
    <t>Totali</t>
  </si>
  <si>
    <t>Max.59</t>
  </si>
  <si>
    <t>Max.42</t>
  </si>
  <si>
    <t>Nota</t>
  </si>
  <si>
    <t xml:space="preserve"> </t>
  </si>
  <si>
    <t>Provim</t>
  </si>
  <si>
    <t>Testi 1</t>
  </si>
  <si>
    <t>Testi 2</t>
  </si>
  <si>
    <t>Plus punimi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</si>
</sst>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/>
    <xf numFmtId="0" fontId="7" fillId="0" borderId="1" xfId="0" applyFont="1" applyFill="1" applyBorder="1"/>
    <xf numFmtId="164" fontId="7" fillId="0" borderId="1" xfId="1" applyNumberFormat="1" applyFont="1" applyFill="1" applyBorder="1" applyAlignment="1">
      <alignment horizontal="right" indent="1"/>
    </xf>
    <xf numFmtId="43" fontId="7" fillId="0" borderId="1" xfId="1" applyNumberFormat="1" applyFont="1" applyFill="1" applyBorder="1"/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7" fillId="0" borderId="1" xfId="1" applyNumberFormat="1" applyFont="1" applyFill="1" applyBorder="1" applyAlignment="1"/>
    <xf numFmtId="0" fontId="2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Fill="1" applyBorder="1"/>
    <xf numFmtId="164" fontId="7" fillId="0" borderId="10" xfId="1" applyNumberFormat="1" applyFont="1" applyFill="1" applyBorder="1" applyAlignment="1">
      <alignment horizontal="right" indent="1"/>
    </xf>
    <xf numFmtId="43" fontId="7" fillId="0" borderId="10" xfId="1" applyNumberFormat="1" applyFont="1" applyFill="1" applyBorder="1"/>
    <xf numFmtId="0" fontId="7" fillId="0" borderId="12" xfId="0" applyFont="1" applyBorder="1"/>
    <xf numFmtId="0" fontId="7" fillId="0" borderId="2" xfId="0" applyFont="1" applyFill="1" applyBorder="1"/>
    <xf numFmtId="164" fontId="7" fillId="0" borderId="2" xfId="1" applyNumberFormat="1" applyFont="1" applyFill="1" applyBorder="1" applyAlignment="1">
      <alignment horizontal="right" indent="1"/>
    </xf>
    <xf numFmtId="43" fontId="7" fillId="0" borderId="2" xfId="1" applyNumberFormat="1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2" xfId="0" applyFont="1" applyBorder="1"/>
    <xf numFmtId="2" fontId="7" fillId="0" borderId="2" xfId="0" applyNumberFormat="1" applyFont="1" applyBorder="1"/>
    <xf numFmtId="43" fontId="7" fillId="0" borderId="2" xfId="1" applyFont="1" applyBorder="1"/>
    <xf numFmtId="0" fontId="7" fillId="0" borderId="13" xfId="0" applyFont="1" applyBorder="1" applyAlignment="1">
      <alignment horizontal="right"/>
    </xf>
    <xf numFmtId="2" fontId="7" fillId="0" borderId="1" xfId="0" applyNumberFormat="1" applyFont="1" applyBorder="1"/>
    <xf numFmtId="43" fontId="7" fillId="0" borderId="1" xfId="1" applyFont="1" applyBorder="1"/>
    <xf numFmtId="0" fontId="7" fillId="0" borderId="8" xfId="0" applyFont="1" applyBorder="1" applyAlignment="1">
      <alignment horizontal="right"/>
    </xf>
    <xf numFmtId="0" fontId="7" fillId="0" borderId="10" xfId="0" applyFont="1" applyBorder="1"/>
    <xf numFmtId="2" fontId="7" fillId="0" borderId="10" xfId="0" applyNumberFormat="1" applyFont="1" applyBorder="1"/>
    <xf numFmtId="43" fontId="7" fillId="0" borderId="10" xfId="1" applyFont="1" applyBorder="1"/>
    <xf numFmtId="0" fontId="7" fillId="0" borderId="11" xfId="0" applyFont="1" applyBorder="1" applyAlignment="1">
      <alignment horizontal="right"/>
    </xf>
    <xf numFmtId="164" fontId="7" fillId="0" borderId="10" xfId="1" applyNumberFormat="1" applyFont="1" applyFill="1" applyBorder="1" applyAlignment="1"/>
    <xf numFmtId="0" fontId="5" fillId="2" borderId="3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8" xfId="0" applyFont="1" applyFill="1" applyBorder="1"/>
    <xf numFmtId="0" fontId="6" fillId="2" borderId="19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Fill="1" applyBorder="1"/>
    <xf numFmtId="164" fontId="7" fillId="0" borderId="5" xfId="1" applyNumberFormat="1" applyFont="1" applyFill="1" applyBorder="1" applyAlignment="1">
      <alignment horizontal="left"/>
    </xf>
    <xf numFmtId="43" fontId="7" fillId="0" borderId="5" xfId="1" applyNumberFormat="1" applyFont="1" applyFill="1" applyBorder="1"/>
    <xf numFmtId="0" fontId="7" fillId="0" borderId="5" xfId="0" applyFont="1" applyBorder="1"/>
    <xf numFmtId="2" fontId="7" fillId="0" borderId="5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G1" sqref="G1"/>
    </sheetView>
  </sheetViews>
  <sheetFormatPr defaultRowHeight="15" x14ac:dyDescent="0.25"/>
  <cols>
    <col min="1" max="1" width="5.28515625" customWidth="1"/>
    <col min="2" max="2" width="23.42578125" bestFit="1" customWidth="1"/>
    <col min="3" max="3" width="9.5703125" customWidth="1"/>
    <col min="4" max="4" width="7.7109375" customWidth="1"/>
    <col min="5" max="5" width="9.5703125" customWidth="1"/>
    <col min="6" max="6" width="7.140625" bestFit="1" customWidth="1"/>
    <col min="7" max="7" width="7.85546875" customWidth="1"/>
    <col min="8" max="8" width="8.28515625" customWidth="1"/>
  </cols>
  <sheetData>
    <row r="1" spans="1:12" s="1" customFormat="1" ht="23.25" x14ac:dyDescent="0.35">
      <c r="A1" s="2" t="s">
        <v>4</v>
      </c>
      <c r="B1" s="2"/>
    </row>
    <row r="2" spans="1:12" s="11" customFormat="1" ht="21" x14ac:dyDescent="0.35">
      <c r="A2" s="10" t="s">
        <v>19</v>
      </c>
      <c r="B2" s="10"/>
      <c r="C2" s="10"/>
    </row>
    <row r="3" spans="1:12" s="12" customFormat="1" ht="18.75" x14ac:dyDescent="0.3">
      <c r="A3" s="8" t="s">
        <v>2</v>
      </c>
      <c r="B3" s="8"/>
      <c r="C3" s="8"/>
    </row>
    <row r="4" spans="1:12" s="12" customFormat="1" ht="19.5" thickBot="1" x14ac:dyDescent="0.35">
      <c r="A4" s="58" t="s">
        <v>33</v>
      </c>
      <c r="B4" s="8"/>
      <c r="C4" s="8"/>
    </row>
    <row r="5" spans="1:12" ht="15.75" thickBot="1" x14ac:dyDescent="0.3">
      <c r="C5" s="18" t="s">
        <v>40</v>
      </c>
      <c r="E5" s="19" t="s">
        <v>41</v>
      </c>
    </row>
    <row r="6" spans="1:12" ht="16.5" thickBot="1" x14ac:dyDescent="0.3">
      <c r="A6" s="29" t="s">
        <v>0</v>
      </c>
      <c r="B6" s="30" t="s">
        <v>1</v>
      </c>
      <c r="C6" s="30" t="s">
        <v>36</v>
      </c>
      <c r="D6" s="30" t="s">
        <v>3</v>
      </c>
      <c r="E6" s="30" t="s">
        <v>35</v>
      </c>
      <c r="F6" s="30" t="s">
        <v>3</v>
      </c>
      <c r="G6" s="30" t="s">
        <v>34</v>
      </c>
      <c r="H6" s="31" t="s">
        <v>37</v>
      </c>
    </row>
    <row r="7" spans="1:12" ht="15.75" x14ac:dyDescent="0.25">
      <c r="A7" s="25">
        <v>1</v>
      </c>
      <c r="B7" s="26" t="s">
        <v>5</v>
      </c>
      <c r="C7" s="27">
        <v>37</v>
      </c>
      <c r="D7" s="28">
        <f>C7/42*100</f>
        <v>88.095238095238088</v>
      </c>
      <c r="E7" s="32">
        <v>45</v>
      </c>
      <c r="F7" s="33">
        <f t="shared" ref="F7:F21" si="0">(E7/59)*100</f>
        <v>76.271186440677965</v>
      </c>
      <c r="G7" s="34">
        <f>(D7+F7)/2</f>
        <v>82.183212267958027</v>
      </c>
      <c r="H7" s="35">
        <v>9</v>
      </c>
      <c r="I7" t="s">
        <v>38</v>
      </c>
    </row>
    <row r="8" spans="1:12" ht="15.75" x14ac:dyDescent="0.25">
      <c r="A8" s="20">
        <v>2</v>
      </c>
      <c r="B8" s="4" t="s">
        <v>6</v>
      </c>
      <c r="C8" s="5">
        <v>28</v>
      </c>
      <c r="D8" s="6">
        <f>C8/42*100</f>
        <v>66.666666666666657</v>
      </c>
      <c r="E8" s="3">
        <v>33</v>
      </c>
      <c r="F8" s="36">
        <f t="shared" si="0"/>
        <v>55.932203389830505</v>
      </c>
      <c r="G8" s="37">
        <f>(D8+F8)/2</f>
        <v>61.299435028248581</v>
      </c>
      <c r="H8" s="38">
        <v>7</v>
      </c>
    </row>
    <row r="9" spans="1:12" ht="15.75" x14ac:dyDescent="0.25">
      <c r="A9" s="20">
        <v>3</v>
      </c>
      <c r="B9" s="4" t="s">
        <v>7</v>
      </c>
      <c r="C9" s="5">
        <v>32</v>
      </c>
      <c r="D9" s="6">
        <f>C9/42*100</f>
        <v>76.19047619047619</v>
      </c>
      <c r="E9" s="3">
        <v>40</v>
      </c>
      <c r="F9" s="36">
        <f t="shared" si="0"/>
        <v>67.796610169491515</v>
      </c>
      <c r="G9" s="37">
        <f>(D9+F9)/2</f>
        <v>71.993543179983845</v>
      </c>
      <c r="H9" s="38">
        <v>8</v>
      </c>
    </row>
    <row r="10" spans="1:12" ht="15.75" x14ac:dyDescent="0.25">
      <c r="A10" s="20">
        <v>4</v>
      </c>
      <c r="B10" s="4" t="s">
        <v>8</v>
      </c>
      <c r="C10" s="5">
        <v>30</v>
      </c>
      <c r="D10" s="6">
        <f>C10/42*100</f>
        <v>71.428571428571431</v>
      </c>
      <c r="E10" s="3">
        <v>15</v>
      </c>
      <c r="F10" s="36">
        <f t="shared" si="0"/>
        <v>25.423728813559322</v>
      </c>
      <c r="G10" s="37">
        <f>(D10+F10)/2</f>
        <v>48.426150121065376</v>
      </c>
      <c r="H10" s="38" t="s">
        <v>39</v>
      </c>
    </row>
    <row r="11" spans="1:12" ht="15.75" x14ac:dyDescent="0.25">
      <c r="A11" s="20">
        <v>5</v>
      </c>
      <c r="B11" s="4" t="s">
        <v>20</v>
      </c>
      <c r="C11" s="5">
        <v>23</v>
      </c>
      <c r="D11" s="6">
        <f>C11/42*100</f>
        <v>54.761904761904766</v>
      </c>
      <c r="E11" s="3">
        <v>23</v>
      </c>
      <c r="F11" s="36">
        <f t="shared" si="0"/>
        <v>38.983050847457626</v>
      </c>
      <c r="G11" s="37">
        <f>(D11+F11)/2</f>
        <v>46.872477804681196</v>
      </c>
      <c r="H11" s="38" t="s">
        <v>39</v>
      </c>
      <c r="L11" t="s">
        <v>38</v>
      </c>
    </row>
    <row r="12" spans="1:12" ht="15.75" x14ac:dyDescent="0.25">
      <c r="A12" s="20">
        <v>6</v>
      </c>
      <c r="B12" s="4" t="s">
        <v>9</v>
      </c>
      <c r="C12" s="5">
        <v>31</v>
      </c>
      <c r="D12" s="6">
        <f>C12/42*100</f>
        <v>73.80952380952381</v>
      </c>
      <c r="E12" s="3">
        <v>36</v>
      </c>
      <c r="F12" s="36">
        <f t="shared" si="0"/>
        <v>61.016949152542374</v>
      </c>
      <c r="G12" s="37">
        <f>(D12+F12)/2</f>
        <v>67.413236481033096</v>
      </c>
      <c r="H12" s="38">
        <v>7</v>
      </c>
    </row>
    <row r="13" spans="1:12" ht="15.75" x14ac:dyDescent="0.25">
      <c r="A13" s="20">
        <v>7</v>
      </c>
      <c r="B13" s="4" t="s">
        <v>10</v>
      </c>
      <c r="C13" s="5">
        <v>37</v>
      </c>
      <c r="D13" s="6">
        <f>C13/42*100</f>
        <v>88.095238095238088</v>
      </c>
      <c r="E13" s="3">
        <v>36</v>
      </c>
      <c r="F13" s="36">
        <f t="shared" si="0"/>
        <v>61.016949152542374</v>
      </c>
      <c r="G13" s="37">
        <f>(D13+F13)/2</f>
        <v>74.556093623890234</v>
      </c>
      <c r="H13" s="38">
        <v>8</v>
      </c>
    </row>
    <row r="14" spans="1:12" ht="15.75" x14ac:dyDescent="0.25">
      <c r="A14" s="20">
        <v>8</v>
      </c>
      <c r="B14" s="4" t="s">
        <v>11</v>
      </c>
      <c r="C14" s="5">
        <v>21</v>
      </c>
      <c r="D14" s="6">
        <f>C14/42*100</f>
        <v>50</v>
      </c>
      <c r="E14" s="3">
        <v>13</v>
      </c>
      <c r="F14" s="36">
        <f t="shared" si="0"/>
        <v>22.033898305084744</v>
      </c>
      <c r="G14" s="37">
        <f>(D14+F14)/2</f>
        <v>36.016949152542374</v>
      </c>
      <c r="H14" s="38" t="s">
        <v>39</v>
      </c>
    </row>
    <row r="15" spans="1:12" ht="15.75" x14ac:dyDescent="0.25">
      <c r="A15" s="20">
        <v>9</v>
      </c>
      <c r="B15" s="4" t="s">
        <v>12</v>
      </c>
      <c r="C15" s="5">
        <v>21</v>
      </c>
      <c r="D15" s="6">
        <f>C15/42*100</f>
        <v>50</v>
      </c>
      <c r="E15" s="3">
        <v>20</v>
      </c>
      <c r="F15" s="36">
        <f t="shared" si="0"/>
        <v>33.898305084745758</v>
      </c>
      <c r="G15" s="37">
        <f>(D15+F15)/2</f>
        <v>41.949152542372879</v>
      </c>
      <c r="H15" s="38" t="s">
        <v>39</v>
      </c>
    </row>
    <row r="16" spans="1:12" ht="15.75" x14ac:dyDescent="0.25">
      <c r="A16" s="20">
        <v>10</v>
      </c>
      <c r="B16" s="4" t="s">
        <v>13</v>
      </c>
      <c r="C16" s="5">
        <v>26</v>
      </c>
      <c r="D16" s="6">
        <f>C16/42*100</f>
        <v>61.904761904761905</v>
      </c>
      <c r="E16" s="3">
        <v>26</v>
      </c>
      <c r="F16" s="36">
        <f t="shared" si="0"/>
        <v>44.067796610169488</v>
      </c>
      <c r="G16" s="37">
        <f>(D16+F16)/2</f>
        <v>52.986279257465696</v>
      </c>
      <c r="H16" s="38">
        <v>6</v>
      </c>
    </row>
    <row r="17" spans="1:8" ht="15.75" x14ac:dyDescent="0.25">
      <c r="A17" s="20">
        <v>11</v>
      </c>
      <c r="B17" s="4" t="s">
        <v>14</v>
      </c>
      <c r="C17" s="5">
        <v>24</v>
      </c>
      <c r="D17" s="6">
        <f>C17/42*100</f>
        <v>57.142857142857139</v>
      </c>
      <c r="E17" s="3">
        <v>16</v>
      </c>
      <c r="F17" s="36">
        <f t="shared" si="0"/>
        <v>27.118644067796609</v>
      </c>
      <c r="G17" s="37">
        <f>(D17+F17)/2</f>
        <v>42.130750605326874</v>
      </c>
      <c r="H17" s="38" t="s">
        <v>39</v>
      </c>
    </row>
    <row r="18" spans="1:8" ht="15.75" x14ac:dyDescent="0.25">
      <c r="A18" s="20">
        <v>12</v>
      </c>
      <c r="B18" s="4" t="s">
        <v>15</v>
      </c>
      <c r="C18" s="5">
        <v>18</v>
      </c>
      <c r="D18" s="6">
        <f>C18/42*100</f>
        <v>42.857142857142854</v>
      </c>
      <c r="E18" s="3">
        <v>39</v>
      </c>
      <c r="F18" s="36">
        <f t="shared" si="0"/>
        <v>66.101694915254242</v>
      </c>
      <c r="G18" s="37">
        <f>(D18+F18)/2</f>
        <v>54.479418886198545</v>
      </c>
      <c r="H18" s="38">
        <v>6</v>
      </c>
    </row>
    <row r="19" spans="1:8" ht="15.75" x14ac:dyDescent="0.25">
      <c r="A19" s="20">
        <v>13</v>
      </c>
      <c r="B19" s="4" t="s">
        <v>16</v>
      </c>
      <c r="C19" s="5">
        <v>12</v>
      </c>
      <c r="D19" s="6">
        <f>C19/42*100</f>
        <v>28.571428571428569</v>
      </c>
      <c r="E19" s="3">
        <v>31</v>
      </c>
      <c r="F19" s="36">
        <f t="shared" si="0"/>
        <v>52.542372881355938</v>
      </c>
      <c r="G19" s="37">
        <f>(D19+F19)/2</f>
        <v>40.556900726392257</v>
      </c>
      <c r="H19" s="38" t="s">
        <v>39</v>
      </c>
    </row>
    <row r="20" spans="1:8" ht="15.75" x14ac:dyDescent="0.25">
      <c r="A20" s="20">
        <v>14</v>
      </c>
      <c r="B20" s="4" t="s">
        <v>17</v>
      </c>
      <c r="C20" s="5">
        <v>29</v>
      </c>
      <c r="D20" s="6">
        <f>C20/42*100</f>
        <v>69.047619047619051</v>
      </c>
      <c r="E20" s="3">
        <v>46</v>
      </c>
      <c r="F20" s="36">
        <f t="shared" si="0"/>
        <v>77.966101694915253</v>
      </c>
      <c r="G20" s="37">
        <f>(D20+F20)/2</f>
        <v>73.506860371267152</v>
      </c>
      <c r="H20" s="38">
        <v>8</v>
      </c>
    </row>
    <row r="21" spans="1:8" ht="16.5" thickBot="1" x14ac:dyDescent="0.3">
      <c r="A21" s="21">
        <v>15</v>
      </c>
      <c r="B21" s="22" t="s">
        <v>18</v>
      </c>
      <c r="C21" s="23">
        <v>30</v>
      </c>
      <c r="D21" s="24">
        <f>C21/42*100</f>
        <v>71.428571428571431</v>
      </c>
      <c r="E21" s="39">
        <v>30</v>
      </c>
      <c r="F21" s="40">
        <f t="shared" si="0"/>
        <v>50.847457627118644</v>
      </c>
      <c r="G21" s="41">
        <f>(D21+F21)/2</f>
        <v>61.138014527845037</v>
      </c>
      <c r="H21" s="42">
        <v>7</v>
      </c>
    </row>
    <row r="23" spans="1:8" ht="18.75" x14ac:dyDescent="0.3">
      <c r="A23" s="7"/>
      <c r="B23" s="8"/>
      <c r="C23" s="8"/>
      <c r="D23" s="9"/>
    </row>
  </sheetData>
  <autoFilter ref="A6:G6">
    <sortState ref="A6:G37">
      <sortCondition ref="B5"/>
    </sortState>
  </autoFilter>
  <sortState ref="A7:H25">
    <sortCondition ref="B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4" sqref="A4"/>
    </sheetView>
  </sheetViews>
  <sheetFormatPr defaultRowHeight="15" x14ac:dyDescent="0.25"/>
  <cols>
    <col min="1" max="1" width="5.28515625" customWidth="1"/>
    <col min="2" max="2" width="18.85546875" bestFit="1" customWidth="1"/>
    <col min="3" max="3" width="8.85546875" style="17" customWidth="1"/>
    <col min="4" max="4" width="9.42578125" bestFit="1" customWidth="1"/>
    <col min="5" max="5" width="8.85546875" customWidth="1"/>
    <col min="6" max="6" width="9.7109375" bestFit="1" customWidth="1"/>
    <col min="7" max="8" width="9.28515625" bestFit="1" customWidth="1"/>
    <col min="9" max="9" width="11.42578125" bestFit="1" customWidth="1"/>
  </cols>
  <sheetData>
    <row r="1" spans="1:9" s="1" customFormat="1" ht="23.25" x14ac:dyDescent="0.35">
      <c r="A1" s="2" t="s">
        <v>4</v>
      </c>
      <c r="B1" s="2"/>
      <c r="C1" s="14"/>
    </row>
    <row r="2" spans="1:9" s="11" customFormat="1" ht="21" x14ac:dyDescent="0.35">
      <c r="A2" s="10" t="s">
        <v>19</v>
      </c>
      <c r="B2" s="10"/>
      <c r="C2" s="15"/>
    </row>
    <row r="3" spans="1:9" s="12" customFormat="1" ht="18.75" x14ac:dyDescent="0.3">
      <c r="A3" s="8" t="s">
        <v>2</v>
      </c>
      <c r="B3" s="8"/>
      <c r="C3" s="16"/>
    </row>
    <row r="4" spans="1:9" s="12" customFormat="1" ht="19.5" thickBot="1" x14ac:dyDescent="0.35">
      <c r="A4" s="58" t="s">
        <v>32</v>
      </c>
      <c r="B4" s="8"/>
      <c r="C4" s="16"/>
    </row>
    <row r="5" spans="1:9" ht="15" customHeight="1" thickBot="1" x14ac:dyDescent="0.3">
      <c r="C5" s="19" t="s">
        <v>40</v>
      </c>
      <c r="E5" s="44" t="s">
        <v>41</v>
      </c>
    </row>
    <row r="6" spans="1:9" ht="16.5" thickBot="1" x14ac:dyDescent="0.3">
      <c r="A6" s="45" t="s">
        <v>0</v>
      </c>
      <c r="B6" s="46" t="s">
        <v>1</v>
      </c>
      <c r="C6" s="46" t="s">
        <v>36</v>
      </c>
      <c r="D6" s="46" t="s">
        <v>3</v>
      </c>
      <c r="E6" s="46" t="s">
        <v>35</v>
      </c>
      <c r="F6" s="47"/>
      <c r="G6" s="48" t="s">
        <v>34</v>
      </c>
      <c r="H6" s="48" t="s">
        <v>37</v>
      </c>
    </row>
    <row r="7" spans="1:9" ht="15.75" x14ac:dyDescent="0.25">
      <c r="A7" s="49">
        <v>1</v>
      </c>
      <c r="B7" s="50" t="s">
        <v>21</v>
      </c>
      <c r="C7" s="51">
        <v>36</v>
      </c>
      <c r="D7" s="52">
        <f>(C7/42)*100</f>
        <v>85.714285714285708</v>
      </c>
      <c r="E7" s="53">
        <v>33</v>
      </c>
      <c r="F7" s="54">
        <f>(E7/59)*100</f>
        <v>55.932203389830505</v>
      </c>
      <c r="G7" s="54">
        <f>(D7+F7)/2</f>
        <v>70.8232445520581</v>
      </c>
      <c r="H7" s="55">
        <v>8</v>
      </c>
      <c r="I7" t="s">
        <v>42</v>
      </c>
    </row>
    <row r="8" spans="1:9" ht="15.75" x14ac:dyDescent="0.25">
      <c r="A8" s="20">
        <v>2</v>
      </c>
      <c r="B8" s="4" t="s">
        <v>29</v>
      </c>
      <c r="C8" s="13">
        <v>28</v>
      </c>
      <c r="D8" s="6">
        <f t="shared" ref="D8:D17" si="0">(C8/42)*100</f>
        <v>66.666666666666657</v>
      </c>
      <c r="E8" s="3">
        <v>28</v>
      </c>
      <c r="F8" s="36">
        <f t="shared" ref="F8:F17" si="1">(E8/59)*100</f>
        <v>47.457627118644069</v>
      </c>
      <c r="G8" s="36">
        <f t="shared" ref="G8:G17" si="2">(D8+F8)/2</f>
        <v>57.062146892655363</v>
      </c>
      <c r="H8" s="56">
        <v>6</v>
      </c>
    </row>
    <row r="9" spans="1:9" ht="15.75" x14ac:dyDescent="0.25">
      <c r="A9" s="20">
        <v>5</v>
      </c>
      <c r="B9" s="4" t="s">
        <v>26</v>
      </c>
      <c r="C9" s="13">
        <v>24</v>
      </c>
      <c r="D9" s="6">
        <f t="shared" si="0"/>
        <v>57.142857142857139</v>
      </c>
      <c r="E9" s="3">
        <v>5</v>
      </c>
      <c r="F9" s="36">
        <f t="shared" si="1"/>
        <v>8.4745762711864394</v>
      </c>
      <c r="G9" s="36">
        <f t="shared" si="2"/>
        <v>32.808716707021787</v>
      </c>
      <c r="H9" s="56" t="s">
        <v>39</v>
      </c>
    </row>
    <row r="10" spans="1:9" ht="15.75" x14ac:dyDescent="0.25">
      <c r="A10" s="20">
        <v>6</v>
      </c>
      <c r="B10" s="4" t="s">
        <v>27</v>
      </c>
      <c r="C10" s="13">
        <v>18</v>
      </c>
      <c r="D10" s="6">
        <f t="shared" si="0"/>
        <v>42.857142857142854</v>
      </c>
      <c r="E10" s="3">
        <v>0</v>
      </c>
      <c r="F10" s="36">
        <f t="shared" si="1"/>
        <v>0</v>
      </c>
      <c r="G10" s="36">
        <f t="shared" si="2"/>
        <v>21.428571428571427</v>
      </c>
      <c r="H10" s="56" t="s">
        <v>39</v>
      </c>
    </row>
    <row r="11" spans="1:9" ht="15.75" x14ac:dyDescent="0.25">
      <c r="A11" s="20">
        <v>7</v>
      </c>
      <c r="B11" s="4" t="s">
        <v>23</v>
      </c>
      <c r="C11" s="13">
        <v>36</v>
      </c>
      <c r="D11" s="6">
        <f t="shared" si="0"/>
        <v>85.714285714285708</v>
      </c>
      <c r="E11" s="3">
        <v>10</v>
      </c>
      <c r="F11" s="36">
        <f t="shared" si="1"/>
        <v>16.949152542372879</v>
      </c>
      <c r="G11" s="36">
        <f t="shared" si="2"/>
        <v>51.331719128329297</v>
      </c>
      <c r="H11" s="56" t="s">
        <v>39</v>
      </c>
    </row>
    <row r="12" spans="1:9" ht="15.75" x14ac:dyDescent="0.25">
      <c r="A12" s="20">
        <v>8</v>
      </c>
      <c r="B12" s="4" t="s">
        <v>25</v>
      </c>
      <c r="C12" s="13">
        <v>6</v>
      </c>
      <c r="D12" s="6">
        <f t="shared" si="0"/>
        <v>14.285714285714285</v>
      </c>
      <c r="E12" s="3">
        <v>13</v>
      </c>
      <c r="F12" s="36">
        <f t="shared" si="1"/>
        <v>22.033898305084744</v>
      </c>
      <c r="G12" s="36">
        <f t="shared" si="2"/>
        <v>18.159806295399513</v>
      </c>
      <c r="H12" s="56" t="s">
        <v>39</v>
      </c>
    </row>
    <row r="13" spans="1:9" ht="15.75" x14ac:dyDescent="0.25">
      <c r="A13" s="20">
        <v>9</v>
      </c>
      <c r="B13" s="4" t="s">
        <v>22</v>
      </c>
      <c r="C13" s="13">
        <v>36</v>
      </c>
      <c r="D13" s="6">
        <f t="shared" si="0"/>
        <v>85.714285714285708</v>
      </c>
      <c r="E13" s="3">
        <v>23</v>
      </c>
      <c r="F13" s="36">
        <f t="shared" si="1"/>
        <v>38.983050847457626</v>
      </c>
      <c r="G13" s="36">
        <f t="shared" si="2"/>
        <v>62.348668280871664</v>
      </c>
      <c r="H13" s="56" t="s">
        <v>39</v>
      </c>
    </row>
    <row r="14" spans="1:9" ht="15.75" x14ac:dyDescent="0.25">
      <c r="A14" s="20">
        <v>10</v>
      </c>
      <c r="B14" s="4" t="s">
        <v>31</v>
      </c>
      <c r="C14" s="13">
        <v>15</v>
      </c>
      <c r="D14" s="6">
        <f t="shared" si="0"/>
        <v>35.714285714285715</v>
      </c>
      <c r="E14" s="3">
        <v>0</v>
      </c>
      <c r="F14" s="36">
        <f t="shared" si="1"/>
        <v>0</v>
      </c>
      <c r="G14" s="36">
        <f t="shared" si="2"/>
        <v>17.857142857142858</v>
      </c>
      <c r="H14" s="56" t="s">
        <v>39</v>
      </c>
    </row>
    <row r="15" spans="1:9" ht="15.75" x14ac:dyDescent="0.25">
      <c r="A15" s="20">
        <v>11</v>
      </c>
      <c r="B15" s="4" t="s">
        <v>24</v>
      </c>
      <c r="C15" s="13">
        <v>29</v>
      </c>
      <c r="D15" s="6">
        <f t="shared" si="0"/>
        <v>69.047619047619051</v>
      </c>
      <c r="E15" s="3">
        <v>23</v>
      </c>
      <c r="F15" s="36">
        <f t="shared" si="1"/>
        <v>38.983050847457626</v>
      </c>
      <c r="G15" s="36">
        <f t="shared" si="2"/>
        <v>54.015334947538335</v>
      </c>
      <c r="H15" s="56" t="s">
        <v>39</v>
      </c>
    </row>
    <row r="16" spans="1:9" ht="15.75" x14ac:dyDescent="0.25">
      <c r="A16" s="20">
        <v>13</v>
      </c>
      <c r="B16" s="4" t="s">
        <v>28</v>
      </c>
      <c r="C16" s="13">
        <v>31</v>
      </c>
      <c r="D16" s="6">
        <f t="shared" si="0"/>
        <v>73.80952380952381</v>
      </c>
      <c r="E16" s="3">
        <v>0</v>
      </c>
      <c r="F16" s="36">
        <f t="shared" si="1"/>
        <v>0</v>
      </c>
      <c r="G16" s="36">
        <f t="shared" si="2"/>
        <v>36.904761904761905</v>
      </c>
      <c r="H16" s="56" t="s">
        <v>39</v>
      </c>
    </row>
    <row r="17" spans="1:8" ht="16.5" thickBot="1" x14ac:dyDescent="0.3">
      <c r="A17" s="21">
        <v>14</v>
      </c>
      <c r="B17" s="22" t="s">
        <v>30</v>
      </c>
      <c r="C17" s="43">
        <v>21</v>
      </c>
      <c r="D17" s="24">
        <f t="shared" si="0"/>
        <v>50</v>
      </c>
      <c r="E17" s="39">
        <v>10</v>
      </c>
      <c r="F17" s="40">
        <f t="shared" si="1"/>
        <v>16.949152542372879</v>
      </c>
      <c r="G17" s="40">
        <f t="shared" si="2"/>
        <v>33.474576271186436</v>
      </c>
      <c r="H17" s="57" t="s">
        <v>39</v>
      </c>
    </row>
    <row r="18" spans="1:8" ht="18.75" x14ac:dyDescent="0.3">
      <c r="A18" s="7"/>
      <c r="B18" s="8"/>
      <c r="C18" s="16"/>
      <c r="D18" s="9"/>
    </row>
  </sheetData>
  <autoFilter ref="A6:D6">
    <sortState ref="A6:D18">
      <sortCondition ref="B5"/>
    </sortState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MXH</vt:lpstr>
      <vt:lpstr>MK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Skender Ahmeti</cp:lastModifiedBy>
  <dcterms:created xsi:type="dcterms:W3CDTF">2013-01-20T21:15:21Z</dcterms:created>
  <dcterms:modified xsi:type="dcterms:W3CDTF">2022-01-20T11:53:27Z</dcterms:modified>
</cp:coreProperties>
</file>